
<file path=[Content_Types].xml><?xml version="1.0" encoding="utf-8"?>
<Types xmlns="http://schemas.openxmlformats.org/package/2006/content-types"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1920" yWindow="0" windowWidth="23925" windowHeight="13740" tabRatio="500"/>
  </bookViews>
  <sheets>
    <sheet name="Accomodation &amp; Meals Form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6" i="1" l="1"/>
  <c r="J29" i="1"/>
  <c r="J28" i="1"/>
  <c r="J36" i="1"/>
  <c r="J35" i="1"/>
  <c r="J34" i="1"/>
  <c r="J23" i="1"/>
  <c r="J22" i="1"/>
  <c r="J21" i="1"/>
  <c r="O36" i="1"/>
  <c r="O35" i="1"/>
  <c r="O34" i="1"/>
  <c r="O23" i="1"/>
  <c r="O22" i="1"/>
  <c r="O21" i="1"/>
  <c r="O29" i="1"/>
  <c r="O28" i="1"/>
  <c r="J13" i="1"/>
  <c r="J15" i="1"/>
  <c r="O16" i="1"/>
  <c r="O15" i="1"/>
  <c r="O13" i="1"/>
  <c r="J14" i="1"/>
  <c r="O14" i="1"/>
  <c r="O37" i="1"/>
  <c r="O30" i="1"/>
  <c r="O24" i="1"/>
  <c r="D37" i="1"/>
  <c r="D30" i="1"/>
  <c r="D24" i="1"/>
  <c r="D17" i="1"/>
  <c r="O17" i="1"/>
  <c r="G39" i="1"/>
  <c r="G40" i="1"/>
  <c r="G41" i="1"/>
  <c r="G42" i="1"/>
  <c r="N39" i="1"/>
  <c r="N40" i="1"/>
  <c r="H37" i="1"/>
  <c r="G37" i="1"/>
  <c r="F37" i="1"/>
  <c r="E37" i="1"/>
  <c r="C37" i="1"/>
  <c r="E30" i="1"/>
  <c r="H30" i="1"/>
  <c r="G30" i="1"/>
  <c r="F30" i="1"/>
  <c r="C30" i="1"/>
  <c r="E24" i="1"/>
  <c r="F24" i="1"/>
  <c r="G24" i="1"/>
  <c r="H24" i="1"/>
  <c r="C24" i="1"/>
  <c r="E17" i="1"/>
  <c r="F17" i="1"/>
  <c r="G17" i="1"/>
  <c r="H17" i="1"/>
  <c r="C17" i="1"/>
</calcChain>
</file>

<file path=xl/sharedStrings.xml><?xml version="1.0" encoding="utf-8"?>
<sst xmlns="http://schemas.openxmlformats.org/spreadsheetml/2006/main" count="160" uniqueCount="57">
  <si>
    <t>Accomodation &amp; Meals  Form   :    March 4th, 2015</t>
  </si>
  <si>
    <t>Number of Rooms</t>
  </si>
  <si>
    <t>x</t>
  </si>
  <si>
    <r>
      <t xml:space="preserve">Price *      </t>
    </r>
    <r>
      <rPr>
        <sz val="8"/>
        <color theme="1"/>
        <rFont val="Copperplate Gothic Bold"/>
      </rPr>
      <t>per person</t>
    </r>
  </si>
  <si>
    <t>Total Amount</t>
  </si>
  <si>
    <t>=</t>
  </si>
  <si>
    <t xml:space="preserve">SUITE  NOVOTEL  </t>
  </si>
  <si>
    <t xml:space="preserve">IBIS BUDGET </t>
  </si>
  <si>
    <t xml:space="preserve">IBIS  </t>
  </si>
  <si>
    <t>**** Stars Hotel</t>
  </si>
  <si>
    <t>Option 1 / Cointrin</t>
  </si>
  <si>
    <t>Option 2 / Cointrin</t>
  </si>
  <si>
    <t>*** Stars Hotel</t>
  </si>
  <si>
    <t>Option 2 / Petit-Lancy</t>
  </si>
  <si>
    <t>** Stars Hotel</t>
  </si>
  <si>
    <t>Option 3 / Petit-Lancy</t>
  </si>
  <si>
    <t>(1 Pers.)</t>
  </si>
  <si>
    <t>(2 Pers.)</t>
  </si>
  <si>
    <t>(3 Pers.)</t>
  </si>
  <si>
    <t>(4 Pers.)</t>
  </si>
  <si>
    <t>Single</t>
  </si>
  <si>
    <t>Double</t>
  </si>
  <si>
    <t>Triple</t>
  </si>
  <si>
    <t>Quadruple</t>
  </si>
  <si>
    <t xml:space="preserve">Package  1  -  TOTAL COST </t>
  </si>
  <si>
    <t xml:space="preserve">Package  2  -  TOTAL COST </t>
  </si>
  <si>
    <t xml:space="preserve">Package  3  -  TOTAL COST </t>
  </si>
  <si>
    <t>Grand Total   :</t>
  </si>
  <si>
    <t>50% Deposit   :</t>
  </si>
  <si>
    <t>Deposit to be paid no later than March 4, 2015</t>
  </si>
  <si>
    <t>Remaining amount to be received by April 8, 2015</t>
  </si>
  <si>
    <t>CHF</t>
  </si>
  <si>
    <t xml:space="preserve"> Form Approuved By (Family Name + First Name)</t>
  </si>
  <si>
    <t>Place &amp; Date</t>
  </si>
  <si>
    <t xml:space="preserve"> CHF</t>
  </si>
  <si>
    <r>
      <rPr>
        <sz val="8"/>
        <color theme="1"/>
        <rFont val="Copperplate Gothic Bold"/>
      </rPr>
      <t>Pack. 1</t>
    </r>
    <r>
      <rPr>
        <sz val="10"/>
        <color theme="1"/>
        <rFont val="Copperplate Gothic Bold"/>
      </rPr>
      <t xml:space="preserve"> </t>
    </r>
    <r>
      <rPr>
        <sz val="8"/>
        <color theme="1"/>
        <rFont val="Copperplate Gothic Bold"/>
      </rPr>
      <t>Cointrin</t>
    </r>
    <r>
      <rPr>
        <sz val="10"/>
        <color theme="1"/>
        <rFont val="Copperplate Gothic Bold"/>
      </rPr>
      <t xml:space="preserve"> : </t>
    </r>
    <r>
      <rPr>
        <sz val="9"/>
        <color theme="1"/>
        <rFont val="Copperplate Gothic Bold"/>
      </rPr>
      <t>Suite Novotel</t>
    </r>
  </si>
  <si>
    <r>
      <rPr>
        <sz val="8"/>
        <color theme="1"/>
        <rFont val="Copperplate Gothic Bold"/>
      </rPr>
      <t>Pack. 2</t>
    </r>
    <r>
      <rPr>
        <sz val="10"/>
        <color theme="1"/>
        <rFont val="Copperplate Gothic Bold"/>
      </rPr>
      <t xml:space="preserve"> </t>
    </r>
    <r>
      <rPr>
        <sz val="8"/>
        <color theme="1"/>
        <rFont val="Copperplate Gothic Bold"/>
      </rPr>
      <t>Cointrin</t>
    </r>
    <r>
      <rPr>
        <sz val="10"/>
        <color theme="1"/>
        <rFont val="Copperplate Gothic Bold"/>
      </rPr>
      <t xml:space="preserve"> : </t>
    </r>
    <r>
      <rPr>
        <sz val="9"/>
        <color theme="1"/>
        <rFont val="Copperplate Gothic Bold"/>
      </rPr>
      <t>Ibis Budget</t>
    </r>
  </si>
  <si>
    <r>
      <rPr>
        <sz val="8"/>
        <color theme="1"/>
        <rFont val="Copperplate Gothic Bold"/>
      </rPr>
      <t>Pack. 2</t>
    </r>
    <r>
      <rPr>
        <sz val="10"/>
        <color theme="1"/>
        <rFont val="Copperplate Gothic Bold"/>
      </rPr>
      <t xml:space="preserve"> </t>
    </r>
    <r>
      <rPr>
        <sz val="8"/>
        <color theme="1"/>
        <rFont val="Copperplate Gothic Bold"/>
      </rPr>
      <t>Pt-Lancy</t>
    </r>
    <r>
      <rPr>
        <sz val="10"/>
        <color theme="1"/>
        <rFont val="Copperplate Gothic Bold"/>
      </rPr>
      <t xml:space="preserve"> : </t>
    </r>
    <r>
      <rPr>
        <sz val="9"/>
        <color theme="1"/>
        <rFont val="Copperplate Gothic Bold"/>
      </rPr>
      <t>Ibis</t>
    </r>
  </si>
  <si>
    <r>
      <rPr>
        <sz val="8"/>
        <color theme="1"/>
        <rFont val="Copperplate Gothic Bold"/>
      </rPr>
      <t>Pack. 3</t>
    </r>
    <r>
      <rPr>
        <sz val="10"/>
        <color theme="1"/>
        <rFont val="Copperplate Gothic Bold"/>
      </rPr>
      <t xml:space="preserve"> </t>
    </r>
    <r>
      <rPr>
        <sz val="8"/>
        <color theme="1"/>
        <rFont val="Copperplate Gothic Bold"/>
      </rPr>
      <t>Pt-Lancy</t>
    </r>
    <r>
      <rPr>
        <sz val="10"/>
        <color theme="1"/>
        <rFont val="Copperplate Gothic Bold"/>
      </rPr>
      <t xml:space="preserve"> : </t>
    </r>
    <r>
      <rPr>
        <sz val="9"/>
        <color theme="1"/>
        <rFont val="Copperplate Gothic Bold"/>
      </rPr>
      <t>Ibis Budget</t>
    </r>
  </si>
  <si>
    <r>
      <t xml:space="preserve">Bank Information to Wire Payments : Payments in Swiss Francs (CHF) only      </t>
    </r>
    <r>
      <rPr>
        <b/>
        <u/>
        <sz val="8"/>
        <color theme="1"/>
        <rFont val="Wingdings"/>
      </rPr>
      <t></t>
    </r>
    <r>
      <rPr>
        <b/>
        <u/>
        <sz val="8"/>
        <color theme="1"/>
        <rFont val="Copperplate Gothic Bold"/>
      </rPr>
      <t xml:space="preserve">       No Cheques</t>
    </r>
  </si>
  <si>
    <r>
      <t xml:space="preserve">Bank Name : Swiss Post - Post Finance     </t>
    </r>
    <r>
      <rPr>
        <sz val="8"/>
        <color theme="1"/>
        <rFont val="Wingdings"/>
      </rPr>
      <t></t>
    </r>
    <r>
      <rPr>
        <sz val="8"/>
        <color theme="1"/>
        <rFont val="Copperplate Gothic Bold"/>
      </rPr>
      <t xml:space="preserve">    Bank Adress : Nordring 8 / CH 3030 Berne</t>
    </r>
  </si>
  <si>
    <r>
      <t xml:space="preserve">Post Check Account Holder : AGGA    </t>
    </r>
    <r>
      <rPr>
        <sz val="8"/>
        <color theme="1"/>
        <rFont val="Wingdings"/>
      </rPr>
      <t></t>
    </r>
    <r>
      <rPr>
        <sz val="8"/>
        <color theme="1"/>
        <rFont val="Copperplate Gothic Bold"/>
      </rPr>
      <t xml:space="preserve">     Number of Account : 12-10872-3</t>
    </r>
  </si>
  <si>
    <t>Total Meals :</t>
  </si>
  <si>
    <t>Total rooms</t>
  </si>
  <si>
    <r>
      <t xml:space="preserve">IBAN Account : CH66 0900 0000 1201 08723   </t>
    </r>
    <r>
      <rPr>
        <sz val="8"/>
        <color theme="1"/>
        <rFont val="Wingdings"/>
      </rPr>
      <t></t>
    </r>
    <r>
      <rPr>
        <sz val="8"/>
        <color theme="1"/>
        <rFont val="Copperplate Gothic Bold"/>
      </rPr>
      <t xml:space="preserve">   SWIFT/IBC Code : POFICHBEXXX   </t>
    </r>
    <r>
      <rPr>
        <sz val="8"/>
        <color theme="1"/>
        <rFont val="Wingdings"/>
      </rPr>
      <t></t>
    </r>
    <r>
      <rPr>
        <sz val="8"/>
        <color theme="1"/>
        <rFont val="Copperplate Gothic Bold"/>
      </rPr>
      <t xml:space="preserve">   Clearing Number : 09000</t>
    </r>
  </si>
  <si>
    <t>*These Packages include Meals and Farewell Party</t>
  </si>
  <si>
    <t>Tue       May 12</t>
  </si>
  <si>
    <t>Wed       May 13</t>
  </si>
  <si>
    <t>Thu       May 14</t>
  </si>
  <si>
    <t>Fri       May 15</t>
  </si>
  <si>
    <t>Sat       May 16</t>
  </si>
  <si>
    <t>FIG Acro World Cup'15</t>
  </si>
  <si>
    <t>May 12th to MAY 17th</t>
  </si>
  <si>
    <t>with mention   :   Name of the Federation + FIG WCup'15</t>
  </si>
  <si>
    <t>FIG WCup'15 OC / 01.01.15</t>
  </si>
  <si>
    <t>Federation :</t>
  </si>
  <si>
    <t>Country Code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</si>
</sst>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>
    <font>
      <sz val="12"/>
      <color theme="1"/>
      <name val="Calibri"/>
      <family val="2"/>
      <scheme val="minor"/>
    </font>
    <font>
      <sz val="12"/>
      <color theme="1"/>
      <name val="Copperplate Gothic Bold"/>
    </font>
    <font>
      <sz val="10"/>
      <color theme="1"/>
      <name val="Copperplate Gothic Bold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Copperplate Gothic Bold"/>
    </font>
    <font>
      <sz val="10"/>
      <name val="Copperplate Gothic Bold"/>
    </font>
    <font>
      <sz val="6"/>
      <color theme="1"/>
      <name val="Copperplate Gothic Bold"/>
    </font>
    <font>
      <b/>
      <sz val="14"/>
      <color theme="1"/>
      <name val="Copperplate Gothic Bold"/>
    </font>
    <font>
      <b/>
      <sz val="12"/>
      <name val="Copperplate Gothic Bold"/>
    </font>
    <font>
      <b/>
      <sz val="10"/>
      <name val="Copperplate Gothic Bold"/>
    </font>
    <font>
      <b/>
      <sz val="9"/>
      <color theme="1"/>
      <name val="Copperplate Gothic Bold"/>
    </font>
    <font>
      <b/>
      <u/>
      <sz val="8"/>
      <color theme="1"/>
      <name val="Copperplate Gothic Bold"/>
    </font>
    <font>
      <sz val="9"/>
      <color theme="1"/>
      <name val="Copperplate Gothic Bold"/>
    </font>
    <font>
      <sz val="8"/>
      <color theme="1"/>
      <name val="Copperplate Gothic Bold"/>
    </font>
    <font>
      <b/>
      <sz val="8"/>
      <color theme="1"/>
      <name val="Copperplate Gothic Bold"/>
    </font>
    <font>
      <b/>
      <sz val="14"/>
      <color rgb="FFFF0000"/>
      <name val="Copperplate Gothic Bold"/>
    </font>
    <font>
      <b/>
      <u/>
      <sz val="8"/>
      <color theme="1"/>
      <name val="Wingdings"/>
    </font>
    <font>
      <sz val="8"/>
      <color theme="1"/>
      <name val="Wingdings"/>
    </font>
    <font>
      <b/>
      <sz val="8"/>
      <color rgb="FFFF0000"/>
      <name val="Copperplate Gothic Bold"/>
    </font>
    <font>
      <b/>
      <sz val="18"/>
      <name val="Copperplate Gothic Bold"/>
    </font>
    <font>
      <sz val="12"/>
      <name val="Copperplate Gothic Bold"/>
    </font>
    <font>
      <b/>
      <sz val="9"/>
      <name val="Copperplate Gothic Bold"/>
    </font>
    <font>
      <b/>
      <u/>
      <sz val="10"/>
      <name val="Copperplate Gothic Bold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21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8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3" borderId="3" xfId="0" applyFont="1" applyFill="1" applyBorder="1"/>
    <xf numFmtId="0" fontId="12" fillId="3" borderId="3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14" fillId="4" borderId="1" xfId="0" applyFont="1" applyFill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6" fillId="3" borderId="3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vertical="center"/>
    </xf>
    <xf numFmtId="0" fontId="2" fillId="4" borderId="0" xfId="0" applyFont="1" applyFill="1" applyBorder="1" applyAlignment="1">
      <alignment vertical="center"/>
    </xf>
    <xf numFmtId="0" fontId="2" fillId="4" borderId="11" xfId="0" applyFont="1" applyFill="1" applyBorder="1" applyAlignment="1">
      <alignment vertical="center"/>
    </xf>
    <xf numFmtId="0" fontId="14" fillId="0" borderId="6" xfId="0" applyFont="1" applyBorder="1" applyAlignment="1">
      <alignment horizontal="right" vertical="center"/>
    </xf>
    <xf numFmtId="0" fontId="14" fillId="0" borderId="0" xfId="0" applyFont="1" applyBorder="1" applyAlignment="1">
      <alignment horizontal="right" vertical="center"/>
    </xf>
    <xf numFmtId="0" fontId="14" fillId="0" borderId="11" xfId="0" applyFont="1" applyBorder="1" applyAlignment="1">
      <alignment horizontal="right" vertical="center"/>
    </xf>
    <xf numFmtId="0" fontId="2" fillId="3" borderId="3" xfId="0" applyFont="1" applyFill="1" applyBorder="1" applyAlignment="1">
      <alignment horizontal="right" vertical="center"/>
    </xf>
    <xf numFmtId="0" fontId="6" fillId="3" borderId="4" xfId="0" applyFont="1" applyFill="1" applyBorder="1" applyAlignment="1">
      <alignment horizontal="center" vertical="center"/>
    </xf>
    <xf numFmtId="3" fontId="14" fillId="0" borderId="1" xfId="0" applyNumberFormat="1" applyFont="1" applyBorder="1" applyAlignment="1">
      <alignment vertical="center"/>
    </xf>
    <xf numFmtId="3" fontId="12" fillId="3" borderId="1" xfId="0" applyNumberFormat="1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2" fontId="15" fillId="0" borderId="1" xfId="0" applyNumberFormat="1" applyFont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/>
    <xf numFmtId="0" fontId="14" fillId="0" borderId="1" xfId="0" applyFont="1" applyBorder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horizontal="center"/>
      <protection locked="0"/>
    </xf>
    <xf numFmtId="0" fontId="11" fillId="5" borderId="6" xfId="0" applyFont="1" applyFill="1" applyBorder="1" applyAlignment="1">
      <alignment horizontal="right" vertical="center"/>
    </xf>
    <xf numFmtId="0" fontId="11" fillId="5" borderId="13" xfId="0" applyFont="1" applyFill="1" applyBorder="1" applyAlignment="1">
      <alignment horizontal="right" vertical="center"/>
    </xf>
    <xf numFmtId="0" fontId="14" fillId="0" borderId="1" xfId="0" applyFont="1" applyBorder="1" applyAlignment="1">
      <alignment horizontal="left" vertical="center"/>
    </xf>
    <xf numFmtId="0" fontId="11" fillId="5" borderId="13" xfId="0" applyFont="1" applyFill="1" applyBorder="1" applyAlignment="1">
      <alignment horizontal="center" vertical="center"/>
    </xf>
    <xf numFmtId="3" fontId="14" fillId="0" borderId="0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1" fillId="5" borderId="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left" vertical="center"/>
    </xf>
    <xf numFmtId="0" fontId="12" fillId="3" borderId="3" xfId="0" applyFont="1" applyFill="1" applyBorder="1" applyAlignment="1">
      <alignment horizontal="left" vertical="center"/>
    </xf>
    <xf numFmtId="0" fontId="7" fillId="2" borderId="2" xfId="0" applyFont="1" applyFill="1" applyBorder="1" applyAlignment="1" applyProtection="1">
      <alignment horizontal="center" vertical="center"/>
      <protection locked="0"/>
    </xf>
    <xf numFmtId="0" fontId="7" fillId="2" borderId="3" xfId="0" applyFont="1" applyFill="1" applyBorder="1" applyAlignment="1" applyProtection="1">
      <alignment horizontal="center" vertical="center"/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3" fontId="24" fillId="5" borderId="6" xfId="0" applyNumberFormat="1" applyFont="1" applyFill="1" applyBorder="1" applyAlignment="1">
      <alignment horizontal="center" vertical="center"/>
    </xf>
    <xf numFmtId="3" fontId="24" fillId="5" borderId="7" xfId="0" applyNumberFormat="1" applyFont="1" applyFill="1" applyBorder="1" applyAlignment="1">
      <alignment horizontal="center" vertical="center"/>
    </xf>
    <xf numFmtId="0" fontId="11" fillId="5" borderId="6" xfId="0" applyFont="1" applyFill="1" applyBorder="1" applyAlignment="1">
      <alignment horizontal="center" vertical="center"/>
    </xf>
    <xf numFmtId="3" fontId="14" fillId="0" borderId="6" xfId="0" applyNumberFormat="1" applyFont="1" applyBorder="1" applyAlignment="1">
      <alignment horizontal="center" vertical="center"/>
    </xf>
    <xf numFmtId="0" fontId="23" fillId="5" borderId="3" xfId="0" applyFont="1" applyFill="1" applyBorder="1" applyAlignment="1">
      <alignment horizontal="right" vertical="center"/>
    </xf>
    <xf numFmtId="0" fontId="23" fillId="5" borderId="4" xfId="0" applyFont="1" applyFill="1" applyBorder="1" applyAlignment="1">
      <alignment horizontal="right" vertical="center"/>
    </xf>
    <xf numFmtId="0" fontId="11" fillId="5" borderId="2" xfId="0" applyFont="1" applyFill="1" applyBorder="1" applyAlignment="1">
      <alignment horizontal="left" vertical="center"/>
    </xf>
    <xf numFmtId="0" fontId="11" fillId="5" borderId="3" xfId="0" applyFont="1" applyFill="1" applyBorder="1" applyAlignment="1">
      <alignment horizontal="left" vertical="center"/>
    </xf>
    <xf numFmtId="0" fontId="20" fillId="2" borderId="0" xfId="0" applyFont="1" applyFill="1" applyBorder="1" applyAlignment="1">
      <alignment horizontal="center" vertical="center"/>
    </xf>
    <xf numFmtId="0" fontId="20" fillId="2" borderId="9" xfId="0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left" vertical="center"/>
    </xf>
    <xf numFmtId="0" fontId="20" fillId="2" borderId="11" xfId="0" applyFont="1" applyFill="1" applyBorder="1" applyAlignment="1">
      <alignment horizontal="center" vertical="center"/>
    </xf>
    <xf numFmtId="0" fontId="20" fillId="2" borderId="12" xfId="0" applyFont="1" applyFill="1" applyBorder="1" applyAlignment="1">
      <alignment horizontal="center" vertical="center"/>
    </xf>
    <xf numFmtId="3" fontId="11" fillId="5" borderId="13" xfId="0" applyNumberFormat="1" applyFont="1" applyFill="1" applyBorder="1" applyAlignment="1">
      <alignment horizontal="center" vertical="center"/>
    </xf>
    <xf numFmtId="3" fontId="11" fillId="5" borderId="1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15" fillId="2" borderId="13" xfId="0" applyFont="1" applyFill="1" applyBorder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3" fontId="14" fillId="0" borderId="11" xfId="0" applyNumberFormat="1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 applyProtection="1">
      <alignment horizontal="center" vertical="center"/>
      <protection locked="0"/>
    </xf>
    <xf numFmtId="0" fontId="21" fillId="2" borderId="15" xfId="0" applyFont="1" applyFill="1" applyBorder="1" applyAlignment="1" applyProtection="1">
      <alignment horizontal="center" vertical="center"/>
      <protection locked="0"/>
    </xf>
    <xf numFmtId="0" fontId="22" fillId="2" borderId="1" xfId="0" applyFont="1" applyFill="1" applyBorder="1" applyAlignment="1" applyProtection="1">
      <alignment horizontal="center" vertical="center" wrapText="1"/>
      <protection locked="0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</cellXfs>
  <cellStyles count="217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" xfId="171" builtinId="8" hidden="1"/>
    <cellStyle name="Lien hypertexte" xfId="173" builtinId="8" hidden="1"/>
    <cellStyle name="Lien hypertexte" xfId="175" builtinId="8" hidden="1"/>
    <cellStyle name="Lien hypertexte" xfId="177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" xfId="201" builtinId="8" hidden="1"/>
    <cellStyle name="Lien hypertexte" xfId="203" builtinId="8" hidden="1"/>
    <cellStyle name="Lien hypertexte" xfId="205" builtinId="8" hidden="1"/>
    <cellStyle name="Lien hypertexte" xfId="207" builtinId="8" hidden="1"/>
    <cellStyle name="Lien hypertexte" xfId="209" builtinId="8" hidden="1"/>
    <cellStyle name="Lien hypertexte" xfId="211" builtinId="8" hidden="1"/>
    <cellStyle name="Lien hypertexte" xfId="213" builtinId="8" hidden="1"/>
    <cellStyle name="Lien hypertexte" xfId="21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Lien hypertexte visité" xfId="172" builtinId="9" hidden="1"/>
    <cellStyle name="Lien hypertexte visité" xfId="174" builtinId="9" hidden="1"/>
    <cellStyle name="Lien hypertexte visité" xfId="176" builtinId="9" hidden="1"/>
    <cellStyle name="Lien hypertexte visité" xfId="178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 visité" xfId="202" builtinId="9" hidden="1"/>
    <cellStyle name="Lien hypertexte visité" xfId="204" builtinId="9" hidden="1"/>
    <cellStyle name="Lien hypertexte visité" xfId="206" builtinId="9" hidden="1"/>
    <cellStyle name="Lien hypertexte visité" xfId="208" builtinId="9" hidden="1"/>
    <cellStyle name="Lien hypertexte visité" xfId="210" builtinId="9" hidden="1"/>
    <cellStyle name="Lien hypertexte visité" xfId="212" builtinId="9" hidden="1"/>
    <cellStyle name="Lien hypertexte visité" xfId="214" builtinId="9" hidden="1"/>
    <cellStyle name="Lien hypertexte visité" xfId="216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165101</xdr:colOff>
      <xdr:row>0</xdr:row>
      <xdr:rowOff>38100</xdr:rowOff>
    </xdr:from>
    <xdr:to>
      <xdr:col>1</xdr:col>
      <xdr:colOff>165100</xdr:colOff>
      <xdr:row>4</xdr:row>
      <xdr:rowOff>165100</xdr:rowOff>
    </xdr:to>
    <xdr:pic>
      <xdr:nvPicPr>
        <xdr:cNvPr id="4" name="Image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101" y="38100"/>
          <a:ext cx="596899" cy="901700"/>
        </a:xfrm>
        <a:prstGeom prst="rect">
          <a:avLst/>
        </a:prstGeom>
      </xdr:spPr>
    </xdr:pic>
    <xdr:clientData/>
  </xdr:twoCellAnchor>
  <xdr:twoCellAnchor editAs="oneCell">
    <xdr:from>
      <xdr:col>12</xdr:col>
      <xdr:colOff>594628</xdr:colOff>
      <xdr:row>0</xdr:row>
      <xdr:rowOff>56006</xdr:rowOff>
    </xdr:from>
    <xdr:to>
      <xdr:col>14</xdr:col>
      <xdr:colOff>538480</xdr:colOff>
      <xdr:row>4</xdr:row>
      <xdr:rowOff>172720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410468" y="56006"/>
          <a:ext cx="970012" cy="8990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tabSelected="1" zoomScale="125" zoomScaleNormal="125" zoomScalePageLayoutView="125" workbookViewId="0">
      <selection activeCell="G51" sqref="G51:O51"/>
    </sheetView>
  </sheetViews>
  <sheetFormatPr baseColWidth="10" defaultRowHeight="15.75"/>
  <cols>
    <col min="1" max="1" width="7.875" customWidth="1"/>
    <col min="2" max="2" width="3" customWidth="1"/>
    <col min="3" max="3" width="7.375" customWidth="1"/>
    <col min="4" max="8" width="5.875" customWidth="1"/>
    <col min="9" max="9" width="0.875" customWidth="1"/>
    <col min="10" max="10" width="7.375" customWidth="1"/>
    <col min="11" max="11" width="2.375" customWidth="1"/>
    <col min="12" max="12" width="5" customWidth="1"/>
    <col min="13" max="13" width="10.125" customWidth="1"/>
    <col min="14" max="14" width="3.375" customWidth="1"/>
    <col min="15" max="15" width="8.625" customWidth="1"/>
  </cols>
  <sheetData>
    <row r="1" spans="1:15" s="1" customFormat="1" ht="15.95" customHeight="1">
      <c r="A1" s="82" t="s">
        <v>51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1:15" s="1" customFormat="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5" s="1" customFormat="1">
      <c r="A3" s="82"/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</row>
    <row r="4" spans="1:15" s="1" customFormat="1">
      <c r="A4" s="82" t="s">
        <v>52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</row>
    <row r="5" spans="1:15" s="1" customFormat="1">
      <c r="A5" s="82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</row>
    <row r="6" spans="1:15" s="1" customFormat="1" ht="3.95" customHeight="1">
      <c r="A6" s="3"/>
      <c r="G6" s="3"/>
      <c r="H6" s="3"/>
      <c r="I6" s="3"/>
      <c r="J6" s="3"/>
      <c r="K6" s="3"/>
      <c r="L6" s="3"/>
      <c r="M6" s="3"/>
      <c r="N6" s="3"/>
      <c r="O6" s="3"/>
    </row>
    <row r="7" spans="1:15" s="1" customFormat="1" ht="20.100000000000001" customHeight="1">
      <c r="A7" s="79" t="s">
        <v>0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1"/>
    </row>
    <row r="8" spans="1:15" s="1" customFormat="1" ht="27.95" customHeight="1">
      <c r="A8" s="83" t="s">
        <v>56</v>
      </c>
      <c r="B8" s="83"/>
      <c r="C8" s="83"/>
      <c r="D8" s="84"/>
      <c r="E8" s="85"/>
      <c r="F8" s="87" t="s">
        <v>55</v>
      </c>
      <c r="G8" s="87"/>
      <c r="H8" s="87"/>
      <c r="I8" s="88"/>
      <c r="J8" s="86"/>
      <c r="K8" s="86"/>
      <c r="L8" s="86"/>
      <c r="M8" s="86"/>
      <c r="N8" s="86"/>
      <c r="O8" s="86"/>
    </row>
    <row r="9" spans="1:15" s="1" customFormat="1" ht="3.95" customHeight="1">
      <c r="A9" s="4"/>
      <c r="B9" s="2"/>
      <c r="C9" s="2"/>
      <c r="D9" s="2"/>
      <c r="E9" s="2"/>
      <c r="F9" s="2"/>
      <c r="G9" s="4"/>
      <c r="H9" s="4"/>
      <c r="I9" s="4"/>
      <c r="J9" s="4"/>
      <c r="K9" s="4"/>
      <c r="L9" s="4"/>
      <c r="M9" s="4"/>
      <c r="N9" s="4"/>
      <c r="O9" s="4"/>
    </row>
    <row r="10" spans="1:15" s="1" customFormat="1" ht="12.95" customHeight="1">
      <c r="A10" s="73" t="s">
        <v>45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</row>
    <row r="11" spans="1:15" s="1" customFormat="1" ht="20.100000000000001" customHeight="1">
      <c r="A11" s="59" t="s">
        <v>10</v>
      </c>
      <c r="B11" s="60"/>
      <c r="C11" s="60"/>
      <c r="D11" s="60"/>
      <c r="E11" s="60"/>
      <c r="F11" s="60"/>
      <c r="G11" s="42" t="s">
        <v>9</v>
      </c>
      <c r="H11" s="42"/>
      <c r="I11" s="42"/>
      <c r="J11" s="42"/>
      <c r="K11" s="42"/>
      <c r="L11" s="42"/>
      <c r="M11" s="57" t="s">
        <v>6</v>
      </c>
      <c r="N11" s="57"/>
      <c r="O11" s="58"/>
    </row>
    <row r="12" spans="1:15" s="1" customFormat="1" ht="24" customHeight="1">
      <c r="A12" s="43" t="s">
        <v>1</v>
      </c>
      <c r="B12" s="44"/>
      <c r="C12" s="45"/>
      <c r="D12" s="26" t="s">
        <v>46</v>
      </c>
      <c r="E12" s="26" t="s">
        <v>47</v>
      </c>
      <c r="F12" s="26" t="s">
        <v>48</v>
      </c>
      <c r="G12" s="26" t="s">
        <v>49</v>
      </c>
      <c r="H12" s="26" t="s">
        <v>50</v>
      </c>
      <c r="I12" s="7"/>
      <c r="J12" s="27" t="s">
        <v>43</v>
      </c>
      <c r="K12" s="27" t="s">
        <v>2</v>
      </c>
      <c r="L12" s="27" t="s">
        <v>31</v>
      </c>
      <c r="M12" s="27" t="s">
        <v>3</v>
      </c>
      <c r="N12" s="28" t="s">
        <v>5</v>
      </c>
      <c r="O12" s="27" t="s">
        <v>4</v>
      </c>
    </row>
    <row r="13" spans="1:15" s="1" customFormat="1" ht="14.1" customHeight="1">
      <c r="A13" s="35" t="s">
        <v>20</v>
      </c>
      <c r="B13" s="35"/>
      <c r="C13" s="25" t="s">
        <v>16</v>
      </c>
      <c r="D13" s="31"/>
      <c r="E13" s="31"/>
      <c r="F13" s="31"/>
      <c r="G13" s="31"/>
      <c r="H13" s="31"/>
      <c r="I13" s="10"/>
      <c r="J13" s="11">
        <f>SUM(D13:H13)</f>
        <v>0</v>
      </c>
      <c r="K13" s="11" t="s">
        <v>2</v>
      </c>
      <c r="L13" s="11" t="s">
        <v>31</v>
      </c>
      <c r="M13" s="9">
        <v>220</v>
      </c>
      <c r="N13" s="11" t="s">
        <v>5</v>
      </c>
      <c r="O13" s="22">
        <f>J13*M13*1</f>
        <v>0</v>
      </c>
    </row>
    <row r="14" spans="1:15" s="1" customFormat="1" ht="14.1" customHeight="1">
      <c r="A14" s="35" t="s">
        <v>21</v>
      </c>
      <c r="B14" s="35"/>
      <c r="C14" s="25" t="s">
        <v>17</v>
      </c>
      <c r="D14" s="31"/>
      <c r="E14" s="31"/>
      <c r="F14" s="31"/>
      <c r="G14" s="31"/>
      <c r="H14" s="31"/>
      <c r="I14" s="10"/>
      <c r="J14" s="11">
        <f>SUM(D14:H14)</f>
        <v>0</v>
      </c>
      <c r="K14" s="11" t="s">
        <v>2</v>
      </c>
      <c r="L14" s="11" t="s">
        <v>31</v>
      </c>
      <c r="M14" s="9">
        <v>140</v>
      </c>
      <c r="N14" s="11" t="s">
        <v>5</v>
      </c>
      <c r="O14" s="22">
        <f>J14*M14*2</f>
        <v>0</v>
      </c>
    </row>
    <row r="15" spans="1:15" s="1" customFormat="1" ht="14.1" customHeight="1">
      <c r="A15" s="35" t="s">
        <v>22</v>
      </c>
      <c r="B15" s="35"/>
      <c r="C15" s="25" t="s">
        <v>18</v>
      </c>
      <c r="D15" s="31"/>
      <c r="E15" s="31"/>
      <c r="F15" s="31"/>
      <c r="G15" s="31"/>
      <c r="H15" s="31"/>
      <c r="I15" s="12"/>
      <c r="J15" s="11">
        <f t="shared" ref="J15" si="0">SUM(D15:H15)</f>
        <v>0</v>
      </c>
      <c r="K15" s="11" t="s">
        <v>2</v>
      </c>
      <c r="L15" s="11" t="s">
        <v>31</v>
      </c>
      <c r="M15" s="9">
        <v>110</v>
      </c>
      <c r="N15" s="11" t="s">
        <v>5</v>
      </c>
      <c r="O15" s="22">
        <f>J15*M15*3</f>
        <v>0</v>
      </c>
    </row>
    <row r="16" spans="1:15" s="1" customFormat="1" ht="14.1" customHeight="1">
      <c r="A16" s="35" t="s">
        <v>23</v>
      </c>
      <c r="B16" s="35"/>
      <c r="C16" s="25" t="s">
        <v>19</v>
      </c>
      <c r="D16" s="31"/>
      <c r="E16" s="31"/>
      <c r="F16" s="31"/>
      <c r="G16" s="31"/>
      <c r="H16" s="31"/>
      <c r="I16" s="12">
        <v>222</v>
      </c>
      <c r="J16" s="11">
        <f>SUM(D16:H16)</f>
        <v>0</v>
      </c>
      <c r="K16" s="11" t="s">
        <v>2</v>
      </c>
      <c r="L16" s="11" t="s">
        <v>31</v>
      </c>
      <c r="M16" s="9">
        <v>95</v>
      </c>
      <c r="N16" s="11" t="s">
        <v>5</v>
      </c>
      <c r="O16" s="22">
        <f>J16*M16*4</f>
        <v>0</v>
      </c>
    </row>
    <row r="17" spans="1:15" s="1" customFormat="1" ht="15.95" customHeight="1">
      <c r="A17" s="48" t="s">
        <v>42</v>
      </c>
      <c r="B17" s="49"/>
      <c r="C17" s="21">
        <f>E17+F17+G17+H17</f>
        <v>0</v>
      </c>
      <c r="D17" s="20">
        <f>(D13*1*2)+(D14*2*2)+(D15*3*2)+(D16*4*2)</f>
        <v>0</v>
      </c>
      <c r="E17" s="20">
        <f>(E13*1*2)+(E14*2*2)+(E15*3*2)+(E16*4*2)</f>
        <v>0</v>
      </c>
      <c r="F17" s="20">
        <f>(F13*1*2)+(F14*2*2)+(F15*3*2)+(F16*4*2)</f>
        <v>0</v>
      </c>
      <c r="G17" s="20">
        <f>(G13*1*2)+(G14*2*2)+(G15*3*2)+(G16*4*2)</f>
        <v>0</v>
      </c>
      <c r="H17" s="20">
        <f>(H13*1*2)+(H14*2*2)+(H15*3*2)+(H16*4*2)</f>
        <v>0</v>
      </c>
      <c r="I17" s="24"/>
      <c r="J17" s="46" t="s">
        <v>24</v>
      </c>
      <c r="K17" s="47"/>
      <c r="L17" s="47"/>
      <c r="M17" s="47"/>
      <c r="N17" s="6" t="s">
        <v>5</v>
      </c>
      <c r="O17" s="23">
        <f>SUM(O13:O16)</f>
        <v>0</v>
      </c>
    </row>
    <row r="18" spans="1:15" s="1" customFormat="1" ht="3.95" customHeight="1">
      <c r="A18" s="4"/>
      <c r="B18" s="2"/>
      <c r="C18" s="2"/>
      <c r="D18" s="2"/>
      <c r="E18" s="2"/>
      <c r="F18" s="2"/>
      <c r="G18" s="4"/>
      <c r="H18" s="4"/>
      <c r="I18" s="4"/>
      <c r="J18" s="4"/>
      <c r="K18" s="4"/>
      <c r="L18" s="4"/>
      <c r="M18" s="4"/>
      <c r="N18" s="4"/>
      <c r="O18" s="4"/>
    </row>
    <row r="19" spans="1:15" s="1" customFormat="1" ht="20.100000000000001" customHeight="1">
      <c r="A19" s="59" t="s">
        <v>11</v>
      </c>
      <c r="B19" s="60"/>
      <c r="C19" s="60"/>
      <c r="D19" s="60"/>
      <c r="E19" s="60"/>
      <c r="F19" s="60"/>
      <c r="G19" s="42" t="s">
        <v>12</v>
      </c>
      <c r="H19" s="42"/>
      <c r="I19" s="42"/>
      <c r="J19" s="42"/>
      <c r="K19" s="42"/>
      <c r="L19" s="42"/>
      <c r="M19" s="57" t="s">
        <v>7</v>
      </c>
      <c r="N19" s="57"/>
      <c r="O19" s="58"/>
    </row>
    <row r="20" spans="1:15" s="1" customFormat="1" ht="24" customHeight="1">
      <c r="A20" s="72" t="s">
        <v>1</v>
      </c>
      <c r="B20" s="72"/>
      <c r="C20" s="72"/>
      <c r="D20" s="26" t="s">
        <v>46</v>
      </c>
      <c r="E20" s="26" t="s">
        <v>47</v>
      </c>
      <c r="F20" s="26" t="s">
        <v>48</v>
      </c>
      <c r="G20" s="26" t="s">
        <v>49</v>
      </c>
      <c r="H20" s="26" t="s">
        <v>50</v>
      </c>
      <c r="I20" s="7"/>
      <c r="J20" s="27" t="s">
        <v>43</v>
      </c>
      <c r="K20" s="27" t="s">
        <v>2</v>
      </c>
      <c r="L20" s="27" t="s">
        <v>31</v>
      </c>
      <c r="M20" s="27" t="s">
        <v>3</v>
      </c>
      <c r="N20" s="28" t="s">
        <v>5</v>
      </c>
      <c r="O20" s="27" t="s">
        <v>4</v>
      </c>
    </row>
    <row r="21" spans="1:15" s="1" customFormat="1" ht="14.1" customHeight="1">
      <c r="A21" s="35" t="s">
        <v>20</v>
      </c>
      <c r="B21" s="35"/>
      <c r="C21" s="8" t="s">
        <v>16</v>
      </c>
      <c r="D21" s="31"/>
      <c r="E21" s="31"/>
      <c r="F21" s="31"/>
      <c r="G21" s="31"/>
      <c r="H21" s="31"/>
      <c r="I21" s="10"/>
      <c r="J21" s="11">
        <f>SUM(D21:H21)</f>
        <v>0</v>
      </c>
      <c r="K21" s="11" t="s">
        <v>2</v>
      </c>
      <c r="L21" s="11" t="s">
        <v>31</v>
      </c>
      <c r="M21" s="9">
        <v>170</v>
      </c>
      <c r="N21" s="11" t="s">
        <v>5</v>
      </c>
      <c r="O21" s="22">
        <f>J21*M21*1</f>
        <v>0</v>
      </c>
    </row>
    <row r="22" spans="1:15" s="1" customFormat="1" ht="14.1" customHeight="1">
      <c r="A22" s="35" t="s">
        <v>21</v>
      </c>
      <c r="B22" s="35"/>
      <c r="C22" s="8" t="s">
        <v>17</v>
      </c>
      <c r="D22" s="31"/>
      <c r="E22" s="31"/>
      <c r="F22" s="31"/>
      <c r="G22" s="31"/>
      <c r="H22" s="31"/>
      <c r="I22" s="10"/>
      <c r="J22" s="11">
        <f>SUM(D22:H22)</f>
        <v>0</v>
      </c>
      <c r="K22" s="11" t="s">
        <v>2</v>
      </c>
      <c r="L22" s="11" t="s">
        <v>31</v>
      </c>
      <c r="M22" s="9">
        <v>115</v>
      </c>
      <c r="N22" s="11" t="s">
        <v>5</v>
      </c>
      <c r="O22" s="22">
        <f>J22*M22*2</f>
        <v>0</v>
      </c>
    </row>
    <row r="23" spans="1:15" s="1" customFormat="1" ht="14.1" customHeight="1">
      <c r="A23" s="35" t="s">
        <v>22</v>
      </c>
      <c r="B23" s="35"/>
      <c r="C23" s="8" t="s">
        <v>18</v>
      </c>
      <c r="D23" s="32"/>
      <c r="E23" s="32"/>
      <c r="F23" s="32"/>
      <c r="G23" s="31"/>
      <c r="H23" s="31"/>
      <c r="I23" s="10"/>
      <c r="J23" s="11">
        <f t="shared" ref="J23" si="1">SUM(D23:H23)</f>
        <v>0</v>
      </c>
      <c r="K23" s="11" t="s">
        <v>2</v>
      </c>
      <c r="L23" s="11" t="s">
        <v>31</v>
      </c>
      <c r="M23" s="9">
        <v>95</v>
      </c>
      <c r="N23" s="11" t="s">
        <v>5</v>
      </c>
      <c r="O23" s="22">
        <f>J23*M23*3</f>
        <v>0</v>
      </c>
    </row>
    <row r="24" spans="1:15" s="1" customFormat="1" ht="15.95" customHeight="1">
      <c r="A24" s="48" t="s">
        <v>42</v>
      </c>
      <c r="B24" s="49"/>
      <c r="C24" s="21">
        <f>E24+F24+G24+H24</f>
        <v>0</v>
      </c>
      <c r="D24" s="20">
        <f>(D21*1*2)+(D22*2*2)+(D23*3*2)</f>
        <v>0</v>
      </c>
      <c r="E24" s="20">
        <f>(E21*1*2)+(E22*2*2)+(E23*3*2)</f>
        <v>0</v>
      </c>
      <c r="F24" s="20">
        <f>(F21*1*2)+(F22*2*2)+(F23*3*2)</f>
        <v>0</v>
      </c>
      <c r="G24" s="20">
        <f>(G21*1*2)+(G22*2*2)+(G23*3*2)</f>
        <v>0</v>
      </c>
      <c r="H24" s="20">
        <f>(H21*1*2)+(H22*2*2)+(H23*3*2)</f>
        <v>0</v>
      </c>
      <c r="I24" s="24"/>
      <c r="J24" s="46" t="s">
        <v>25</v>
      </c>
      <c r="K24" s="47"/>
      <c r="L24" s="47"/>
      <c r="M24" s="47"/>
      <c r="N24" s="6" t="s">
        <v>5</v>
      </c>
      <c r="O24" s="23">
        <f>SUM(O20:O23)</f>
        <v>0</v>
      </c>
    </row>
    <row r="25" spans="1:15" s="1" customFormat="1" ht="3.95" customHeight="1">
      <c r="A25" s="4"/>
      <c r="B25" s="2"/>
      <c r="C25" s="2"/>
      <c r="D25" s="2"/>
      <c r="E25" s="2"/>
      <c r="F25" s="2"/>
      <c r="G25" s="4"/>
      <c r="H25" s="4"/>
      <c r="I25" s="4"/>
      <c r="J25" s="4"/>
      <c r="K25" s="4"/>
      <c r="L25" s="4"/>
      <c r="M25" s="4"/>
      <c r="N25" s="4"/>
      <c r="O25" s="4"/>
    </row>
    <row r="26" spans="1:15" s="1" customFormat="1" ht="20.100000000000001" customHeight="1">
      <c r="A26" s="59" t="s">
        <v>13</v>
      </c>
      <c r="B26" s="60"/>
      <c r="C26" s="60"/>
      <c r="D26" s="60"/>
      <c r="E26" s="60"/>
      <c r="F26" s="60"/>
      <c r="G26" s="42" t="s">
        <v>12</v>
      </c>
      <c r="H26" s="42"/>
      <c r="I26" s="42"/>
      <c r="J26" s="42"/>
      <c r="K26" s="42"/>
      <c r="L26" s="42"/>
      <c r="M26" s="57" t="s">
        <v>8</v>
      </c>
      <c r="N26" s="57"/>
      <c r="O26" s="58"/>
    </row>
    <row r="27" spans="1:15" s="1" customFormat="1" ht="24" customHeight="1">
      <c r="A27" s="72" t="s">
        <v>1</v>
      </c>
      <c r="B27" s="72"/>
      <c r="C27" s="72"/>
      <c r="D27" s="26" t="s">
        <v>46</v>
      </c>
      <c r="E27" s="26" t="s">
        <v>47</v>
      </c>
      <c r="F27" s="26" t="s">
        <v>48</v>
      </c>
      <c r="G27" s="26" t="s">
        <v>49</v>
      </c>
      <c r="H27" s="26" t="s">
        <v>50</v>
      </c>
      <c r="I27" s="7"/>
      <c r="J27" s="27" t="s">
        <v>43</v>
      </c>
      <c r="K27" s="27" t="s">
        <v>2</v>
      </c>
      <c r="L27" s="27" t="s">
        <v>31</v>
      </c>
      <c r="M27" s="27" t="s">
        <v>3</v>
      </c>
      <c r="N27" s="28" t="s">
        <v>5</v>
      </c>
      <c r="O27" s="27" t="s">
        <v>4</v>
      </c>
    </row>
    <row r="28" spans="1:15" s="1" customFormat="1" ht="14.1" customHeight="1">
      <c r="A28" s="35" t="s">
        <v>20</v>
      </c>
      <c r="B28" s="35"/>
      <c r="C28" s="8" t="s">
        <v>16</v>
      </c>
      <c r="D28" s="31"/>
      <c r="E28" s="31"/>
      <c r="F28" s="31"/>
      <c r="G28" s="31"/>
      <c r="H28" s="31"/>
      <c r="I28" s="10"/>
      <c r="J28" s="11">
        <f>SUM(D28:H28)</f>
        <v>0</v>
      </c>
      <c r="K28" s="11" t="s">
        <v>2</v>
      </c>
      <c r="L28" s="11" t="s">
        <v>31</v>
      </c>
      <c r="M28" s="9">
        <v>180</v>
      </c>
      <c r="N28" s="11" t="s">
        <v>5</v>
      </c>
      <c r="O28" s="22">
        <f>J28*M28*1</f>
        <v>0</v>
      </c>
    </row>
    <row r="29" spans="1:15" s="1" customFormat="1" ht="14.1" customHeight="1">
      <c r="A29" s="35" t="s">
        <v>21</v>
      </c>
      <c r="B29" s="35"/>
      <c r="C29" s="8" t="s">
        <v>17</v>
      </c>
      <c r="D29" s="31"/>
      <c r="E29" s="31"/>
      <c r="F29" s="31"/>
      <c r="G29" s="31"/>
      <c r="H29" s="31"/>
      <c r="I29" s="10"/>
      <c r="J29" s="11">
        <f>SUM(D29:H29)</f>
        <v>0</v>
      </c>
      <c r="K29" s="11" t="s">
        <v>2</v>
      </c>
      <c r="L29" s="11" t="s">
        <v>31</v>
      </c>
      <c r="M29" s="9">
        <v>125</v>
      </c>
      <c r="N29" s="11" t="s">
        <v>5</v>
      </c>
      <c r="O29" s="22">
        <f>J29*M29*2</f>
        <v>0</v>
      </c>
    </row>
    <row r="30" spans="1:15" s="1" customFormat="1" ht="15.95" customHeight="1">
      <c r="A30" s="48" t="s">
        <v>42</v>
      </c>
      <c r="B30" s="49"/>
      <c r="C30" s="13">
        <f>E30+F30+G30+H30</f>
        <v>0</v>
      </c>
      <c r="D30" s="5">
        <f>(D28*1*2)+(D29*2*1)</f>
        <v>0</v>
      </c>
      <c r="E30" s="5">
        <f>(E28*1*2)+(E29*2*1)</f>
        <v>0</v>
      </c>
      <c r="F30" s="5">
        <f>(F28*1*2)+(F29*2*1)</f>
        <v>0</v>
      </c>
      <c r="G30" s="5">
        <f>(G28*1*2)+(G29*2*1)</f>
        <v>0</v>
      </c>
      <c r="H30" s="5">
        <f>(H28*1*2)+(H29*2*1)</f>
        <v>0</v>
      </c>
      <c r="I30" s="24"/>
      <c r="J30" s="46" t="s">
        <v>25</v>
      </c>
      <c r="K30" s="47"/>
      <c r="L30" s="47"/>
      <c r="M30" s="47"/>
      <c r="N30" s="6" t="s">
        <v>5</v>
      </c>
      <c r="O30" s="23">
        <f>SUM(O26:O29)</f>
        <v>0</v>
      </c>
    </row>
    <row r="31" spans="1:15" s="1" customFormat="1" ht="3.95" customHeight="1">
      <c r="A31" s="4"/>
      <c r="B31" s="2"/>
      <c r="C31" s="2"/>
      <c r="D31" s="2"/>
      <c r="E31" s="2"/>
      <c r="F31" s="2"/>
      <c r="G31" s="4"/>
      <c r="H31" s="4"/>
      <c r="I31" s="4"/>
      <c r="J31" s="4"/>
      <c r="K31" s="4"/>
      <c r="L31" s="4"/>
      <c r="M31" s="4"/>
      <c r="N31" s="4"/>
      <c r="O31" s="4"/>
    </row>
    <row r="32" spans="1:15" s="1" customFormat="1" ht="20.100000000000001" customHeight="1">
      <c r="A32" s="59" t="s">
        <v>15</v>
      </c>
      <c r="B32" s="60"/>
      <c r="C32" s="60"/>
      <c r="D32" s="60"/>
      <c r="E32" s="60"/>
      <c r="F32" s="60"/>
      <c r="G32" s="42" t="s">
        <v>14</v>
      </c>
      <c r="H32" s="42"/>
      <c r="I32" s="42"/>
      <c r="J32" s="42"/>
      <c r="K32" s="42"/>
      <c r="L32" s="42"/>
      <c r="M32" s="57" t="s">
        <v>7</v>
      </c>
      <c r="N32" s="57"/>
      <c r="O32" s="58"/>
    </row>
    <row r="33" spans="1:15" s="1" customFormat="1" ht="24" customHeight="1">
      <c r="A33" s="29" t="s">
        <v>1</v>
      </c>
      <c r="B33" s="30"/>
      <c r="C33" s="30"/>
      <c r="D33" s="26" t="s">
        <v>46</v>
      </c>
      <c r="E33" s="26" t="s">
        <v>47</v>
      </c>
      <c r="F33" s="26" t="s">
        <v>48</v>
      </c>
      <c r="G33" s="26" t="s">
        <v>49</v>
      </c>
      <c r="H33" s="26" t="s">
        <v>50</v>
      </c>
      <c r="I33" s="7"/>
      <c r="J33" s="27" t="s">
        <v>43</v>
      </c>
      <c r="K33" s="27" t="s">
        <v>2</v>
      </c>
      <c r="L33" s="27" t="s">
        <v>31</v>
      </c>
      <c r="M33" s="27" t="s">
        <v>3</v>
      </c>
      <c r="N33" s="28" t="s">
        <v>5</v>
      </c>
      <c r="O33" s="27" t="s">
        <v>4</v>
      </c>
    </row>
    <row r="34" spans="1:15" s="1" customFormat="1" ht="14.1" customHeight="1">
      <c r="A34" s="35" t="s">
        <v>20</v>
      </c>
      <c r="B34" s="35"/>
      <c r="C34" s="8" t="s">
        <v>16</v>
      </c>
      <c r="D34" s="31"/>
      <c r="E34" s="31"/>
      <c r="F34" s="31"/>
      <c r="G34" s="31"/>
      <c r="H34" s="31"/>
      <c r="I34" s="10"/>
      <c r="J34" s="11">
        <f>SUM(D34:H34)</f>
        <v>0</v>
      </c>
      <c r="K34" s="11" t="s">
        <v>2</v>
      </c>
      <c r="L34" s="11" t="s">
        <v>31</v>
      </c>
      <c r="M34" s="9">
        <v>165</v>
      </c>
      <c r="N34" s="11" t="s">
        <v>5</v>
      </c>
      <c r="O34" s="22">
        <f>J34*M34*1</f>
        <v>0</v>
      </c>
    </row>
    <row r="35" spans="1:15" s="1" customFormat="1" ht="14.1" customHeight="1">
      <c r="A35" s="35" t="s">
        <v>21</v>
      </c>
      <c r="B35" s="35"/>
      <c r="C35" s="8" t="s">
        <v>17</v>
      </c>
      <c r="D35" s="31"/>
      <c r="E35" s="31"/>
      <c r="F35" s="31"/>
      <c r="G35" s="31"/>
      <c r="H35" s="31"/>
      <c r="I35" s="10"/>
      <c r="J35" s="11">
        <f>SUM(D35:H35)</f>
        <v>0</v>
      </c>
      <c r="K35" s="11" t="s">
        <v>2</v>
      </c>
      <c r="L35" s="11" t="s">
        <v>31</v>
      </c>
      <c r="M35" s="9">
        <v>110</v>
      </c>
      <c r="N35" s="11" t="s">
        <v>5</v>
      </c>
      <c r="O35" s="22">
        <f>J35*M35*2</f>
        <v>0</v>
      </c>
    </row>
    <row r="36" spans="1:15" s="1" customFormat="1" ht="14.1" customHeight="1">
      <c r="A36" s="35" t="s">
        <v>22</v>
      </c>
      <c r="B36" s="35"/>
      <c r="C36" s="8" t="s">
        <v>18</v>
      </c>
      <c r="D36" s="32"/>
      <c r="E36" s="32"/>
      <c r="F36" s="32"/>
      <c r="G36" s="32"/>
      <c r="H36" s="32"/>
      <c r="I36" s="10"/>
      <c r="J36" s="11">
        <f t="shared" ref="J36" si="2">SUM(D36:H36)</f>
        <v>0</v>
      </c>
      <c r="K36" s="11" t="s">
        <v>2</v>
      </c>
      <c r="L36" s="11" t="s">
        <v>31</v>
      </c>
      <c r="M36" s="9">
        <v>90</v>
      </c>
      <c r="N36" s="11" t="s">
        <v>5</v>
      </c>
      <c r="O36" s="22">
        <f>J36*M36*3</f>
        <v>0</v>
      </c>
    </row>
    <row r="37" spans="1:15" s="1" customFormat="1" ht="15.95" customHeight="1">
      <c r="A37" s="48" t="s">
        <v>42</v>
      </c>
      <c r="B37" s="49"/>
      <c r="C37" s="13">
        <f>E37+F37+G37+H37</f>
        <v>0</v>
      </c>
      <c r="D37" s="5">
        <f>(D34*1*2)+(D35*2*2)+(D36*3*2)</f>
        <v>0</v>
      </c>
      <c r="E37" s="5">
        <f>(E34*1*2)+(E35*2*2)+(E36*3*2)</f>
        <v>0</v>
      </c>
      <c r="F37" s="5">
        <f>(F34*1*2)+(F35*2*2)+(F36*3*2)</f>
        <v>0</v>
      </c>
      <c r="G37" s="5">
        <f>(G34*1*2)+(G35*2*2)+(G36*3*2)</f>
        <v>0</v>
      </c>
      <c r="H37" s="5">
        <f>(H34*1*2)+(H35*2*2)+(H36*3*2)</f>
        <v>0</v>
      </c>
      <c r="I37" s="24"/>
      <c r="J37" s="46" t="s">
        <v>26</v>
      </c>
      <c r="K37" s="47"/>
      <c r="L37" s="47"/>
      <c r="M37" s="47"/>
      <c r="N37" s="6" t="s">
        <v>5</v>
      </c>
      <c r="O37" s="23">
        <f>SUM(O33:O36)</f>
        <v>0</v>
      </c>
    </row>
    <row r="38" spans="1:15" s="1" customFormat="1" ht="6.95" customHeight="1" thickBot="1">
      <c r="A38" s="4"/>
      <c r="B38" s="2"/>
      <c r="C38" s="2"/>
      <c r="D38" s="2"/>
      <c r="E38" s="2"/>
      <c r="F38" s="2"/>
      <c r="G38" s="4"/>
      <c r="H38" s="4"/>
      <c r="I38" s="4"/>
      <c r="J38" s="4"/>
      <c r="K38" s="4"/>
      <c r="L38" s="4"/>
      <c r="M38" s="4"/>
      <c r="N38" s="4"/>
      <c r="O38" s="4"/>
    </row>
    <row r="39" spans="1:15" s="1" customFormat="1" ht="18.95" customHeight="1">
      <c r="A39" s="38" t="s">
        <v>35</v>
      </c>
      <c r="B39" s="39"/>
      <c r="C39" s="39"/>
      <c r="D39" s="39"/>
      <c r="E39" s="39"/>
      <c r="F39" s="17" t="s">
        <v>34</v>
      </c>
      <c r="G39" s="56">
        <f>O17</f>
        <v>0</v>
      </c>
      <c r="H39" s="56"/>
      <c r="I39" s="14"/>
      <c r="J39" s="55" t="s">
        <v>27</v>
      </c>
      <c r="K39" s="55"/>
      <c r="L39" s="55"/>
      <c r="M39" s="33" t="s">
        <v>31</v>
      </c>
      <c r="N39" s="53">
        <f>G39+G40+G41+G42</f>
        <v>0</v>
      </c>
      <c r="O39" s="54"/>
    </row>
    <row r="40" spans="1:15" s="1" customFormat="1" ht="18.95" customHeight="1">
      <c r="A40" s="40" t="s">
        <v>36</v>
      </c>
      <c r="B40" s="41"/>
      <c r="C40" s="41"/>
      <c r="D40" s="41"/>
      <c r="E40" s="41"/>
      <c r="F40" s="18" t="s">
        <v>31</v>
      </c>
      <c r="G40" s="37">
        <f>O24</f>
        <v>0</v>
      </c>
      <c r="H40" s="37"/>
      <c r="I40" s="15"/>
      <c r="J40" s="36" t="s">
        <v>28</v>
      </c>
      <c r="K40" s="36"/>
      <c r="L40" s="36"/>
      <c r="M40" s="34" t="s">
        <v>31</v>
      </c>
      <c r="N40" s="70">
        <f>N39/2</f>
        <v>0</v>
      </c>
      <c r="O40" s="71"/>
    </row>
    <row r="41" spans="1:15" s="1" customFormat="1" ht="18.95" customHeight="1">
      <c r="A41" s="40" t="s">
        <v>37</v>
      </c>
      <c r="B41" s="41"/>
      <c r="C41" s="41"/>
      <c r="D41" s="41"/>
      <c r="E41" s="41"/>
      <c r="F41" s="18" t="s">
        <v>31</v>
      </c>
      <c r="G41" s="37">
        <f>O30</f>
        <v>0</v>
      </c>
      <c r="H41" s="37"/>
      <c r="I41" s="15"/>
      <c r="J41" s="61" t="s">
        <v>29</v>
      </c>
      <c r="K41" s="61"/>
      <c r="L41" s="61"/>
      <c r="M41" s="61"/>
      <c r="N41" s="61"/>
      <c r="O41" s="62"/>
    </row>
    <row r="42" spans="1:15" s="1" customFormat="1" ht="18.95" customHeight="1" thickBot="1">
      <c r="A42" s="75" t="s">
        <v>38</v>
      </c>
      <c r="B42" s="76"/>
      <c r="C42" s="76"/>
      <c r="D42" s="76"/>
      <c r="E42" s="76"/>
      <c r="F42" s="19" t="s">
        <v>31</v>
      </c>
      <c r="G42" s="78">
        <f>O37</f>
        <v>0</v>
      </c>
      <c r="H42" s="78"/>
      <c r="I42" s="16"/>
      <c r="J42" s="68" t="s">
        <v>30</v>
      </c>
      <c r="K42" s="68"/>
      <c r="L42" s="68"/>
      <c r="M42" s="68"/>
      <c r="N42" s="68"/>
      <c r="O42" s="69"/>
    </row>
    <row r="43" spans="1:15" s="1" customFormat="1" ht="6" customHeight="1">
      <c r="A43" s="4"/>
      <c r="B43" s="2"/>
      <c r="C43" s="2"/>
      <c r="D43" s="2"/>
      <c r="E43" s="2"/>
      <c r="F43" s="2"/>
      <c r="G43" s="4"/>
      <c r="H43" s="4"/>
      <c r="I43" s="4"/>
      <c r="J43" s="4"/>
      <c r="K43" s="4"/>
      <c r="L43" s="4"/>
      <c r="M43" s="4"/>
      <c r="N43" s="4"/>
      <c r="O43" s="4"/>
    </row>
    <row r="44" spans="1:15" s="1" customFormat="1" ht="15.95" customHeight="1">
      <c r="A44" s="74" t="s">
        <v>39</v>
      </c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</row>
    <row r="45" spans="1:15" s="1" customFormat="1" ht="12.95" customHeight="1">
      <c r="A45" s="77" t="s">
        <v>40</v>
      </c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</row>
    <row r="46" spans="1:15" s="1" customFormat="1" ht="12.95" customHeight="1">
      <c r="A46" s="77" t="s">
        <v>41</v>
      </c>
      <c r="B46" s="77"/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</row>
    <row r="47" spans="1:15" s="1" customFormat="1" ht="12.95" customHeight="1">
      <c r="A47" s="77" t="s">
        <v>44</v>
      </c>
      <c r="B47" s="77"/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</row>
    <row r="48" spans="1:15" s="1" customFormat="1" ht="12.95" customHeight="1">
      <c r="A48" s="67" t="s">
        <v>53</v>
      </c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1:15" s="1" customFormat="1" ht="3.95" customHeight="1">
      <c r="A49" s="4"/>
      <c r="B49" s="2"/>
      <c r="C49" s="2"/>
      <c r="D49" s="2"/>
      <c r="E49" s="2"/>
      <c r="F49" s="2"/>
      <c r="G49" s="4"/>
      <c r="H49" s="4"/>
      <c r="I49" s="4"/>
      <c r="J49" s="4"/>
      <c r="K49" s="4"/>
      <c r="L49" s="4"/>
      <c r="M49" s="4"/>
      <c r="N49" s="4"/>
      <c r="O49" s="4"/>
    </row>
    <row r="50" spans="1:15" s="1" customFormat="1" ht="15" customHeight="1">
      <c r="A50" s="64" t="s">
        <v>33</v>
      </c>
      <c r="B50" s="65"/>
      <c r="C50" s="65"/>
      <c r="D50" s="65"/>
      <c r="E50" s="65"/>
      <c r="F50" s="66"/>
      <c r="G50" s="64" t="s">
        <v>32</v>
      </c>
      <c r="H50" s="65"/>
      <c r="I50" s="65"/>
      <c r="J50" s="65"/>
      <c r="K50" s="65"/>
      <c r="L50" s="65"/>
      <c r="M50" s="65"/>
      <c r="N50" s="65"/>
      <c r="O50" s="66"/>
    </row>
    <row r="51" spans="1:15" s="1" customFormat="1" ht="21" customHeight="1">
      <c r="A51" s="50"/>
      <c r="B51" s="51"/>
      <c r="C51" s="51"/>
      <c r="D51" s="51"/>
      <c r="E51" s="51"/>
      <c r="F51" s="52"/>
      <c r="G51" s="50"/>
      <c r="H51" s="51"/>
      <c r="I51" s="51"/>
      <c r="J51" s="51"/>
      <c r="K51" s="51"/>
      <c r="L51" s="51"/>
      <c r="M51" s="51"/>
      <c r="N51" s="51"/>
      <c r="O51" s="52"/>
    </row>
    <row r="52" spans="1:15" s="1" customFormat="1" ht="11.1" customHeight="1">
      <c r="A52" s="4"/>
      <c r="B52" s="2"/>
      <c r="C52" s="2"/>
      <c r="D52" s="2"/>
      <c r="E52" s="2"/>
      <c r="F52" s="2"/>
      <c r="G52" s="4"/>
      <c r="H52" s="4"/>
      <c r="I52" s="4"/>
      <c r="J52" s="4"/>
      <c r="K52" s="4"/>
      <c r="L52" s="4"/>
      <c r="M52" s="63" t="s">
        <v>54</v>
      </c>
      <c r="N52" s="63"/>
      <c r="O52" s="63"/>
    </row>
    <row r="53" spans="1:15" s="1" customFormat="1">
      <c r="A53" s="4"/>
      <c r="B53" s="2"/>
      <c r="C53" s="2"/>
      <c r="D53" s="2"/>
      <c r="E53" s="2"/>
      <c r="F53" s="2"/>
      <c r="G53" s="4"/>
      <c r="H53" s="4"/>
      <c r="I53" s="4"/>
      <c r="J53" s="4"/>
      <c r="K53" s="4"/>
      <c r="L53" s="4"/>
      <c r="M53" s="4"/>
      <c r="N53" s="4"/>
      <c r="O53" s="4"/>
    </row>
    <row r="54" spans="1:15" s="1" customFormat="1">
      <c r="A54" s="4"/>
      <c r="B54" s="2"/>
      <c r="C54" s="2"/>
      <c r="D54" s="2"/>
      <c r="E54" s="2"/>
      <c r="F54" s="2"/>
      <c r="G54" s="4"/>
      <c r="H54" s="4"/>
      <c r="I54" s="4"/>
      <c r="J54" s="4"/>
      <c r="K54" s="4"/>
      <c r="L54" s="4"/>
      <c r="M54" s="4"/>
      <c r="N54" s="4"/>
      <c r="O54" s="4"/>
    </row>
    <row r="55" spans="1:15" s="1" customFormat="1">
      <c r="A55" s="4"/>
      <c r="B55" s="2"/>
      <c r="C55" s="2"/>
      <c r="D55" s="2"/>
      <c r="E55" s="2"/>
      <c r="F55" s="2"/>
      <c r="G55" s="4"/>
      <c r="H55" s="4"/>
      <c r="I55" s="4"/>
      <c r="J55" s="4"/>
      <c r="K55" s="4"/>
      <c r="L55" s="4"/>
      <c r="M55" s="4"/>
      <c r="N55" s="4"/>
      <c r="O55" s="4"/>
    </row>
    <row r="56" spans="1:15" s="1" customFormat="1">
      <c r="A56" s="4"/>
      <c r="B56" s="2"/>
      <c r="C56" s="2"/>
      <c r="D56" s="2"/>
      <c r="E56" s="2"/>
      <c r="F56" s="2"/>
      <c r="G56" s="4"/>
      <c r="H56" s="4"/>
      <c r="I56" s="4"/>
      <c r="J56" s="4"/>
      <c r="K56" s="4"/>
      <c r="L56" s="4"/>
      <c r="M56" s="4"/>
      <c r="N56" s="4"/>
      <c r="O56" s="4"/>
    </row>
    <row r="57" spans="1:15" s="1" customFormat="1">
      <c r="A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1" customFormat="1">
      <c r="A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1" customFormat="1">
      <c r="A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1" customFormat="1">
      <c r="A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1" customFormat="1">
      <c r="A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1" customFormat="1">
      <c r="A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1" customFormat="1"/>
    <row r="64" spans="1:15" s="1" customFormat="1"/>
  </sheetData>
  <sheetProtection password="C183" sheet="1" objects="1" scenarios="1" selectLockedCells="1"/>
  <mergeCells count="67">
    <mergeCell ref="A7:O7"/>
    <mergeCell ref="A4:O5"/>
    <mergeCell ref="A1:O3"/>
    <mergeCell ref="A8:C8"/>
    <mergeCell ref="D8:E8"/>
    <mergeCell ref="J8:O8"/>
    <mergeCell ref="F8:I8"/>
    <mergeCell ref="A10:O10"/>
    <mergeCell ref="A44:O44"/>
    <mergeCell ref="A50:F50"/>
    <mergeCell ref="A41:E41"/>
    <mergeCell ref="A42:E42"/>
    <mergeCell ref="A45:O45"/>
    <mergeCell ref="A46:O46"/>
    <mergeCell ref="A47:O47"/>
    <mergeCell ref="A20:C20"/>
    <mergeCell ref="G42:H42"/>
    <mergeCell ref="A34:B34"/>
    <mergeCell ref="J37:M37"/>
    <mergeCell ref="A11:F11"/>
    <mergeCell ref="A19:F19"/>
    <mergeCell ref="M19:O19"/>
    <mergeCell ref="G11:L11"/>
    <mergeCell ref="M52:O52"/>
    <mergeCell ref="G50:O50"/>
    <mergeCell ref="G51:O51"/>
    <mergeCell ref="M11:O11"/>
    <mergeCell ref="A48:O48"/>
    <mergeCell ref="J42:O42"/>
    <mergeCell ref="N40:O40"/>
    <mergeCell ref="A27:C27"/>
    <mergeCell ref="A24:B24"/>
    <mergeCell ref="A30:B30"/>
    <mergeCell ref="A37:B37"/>
    <mergeCell ref="G41:H41"/>
    <mergeCell ref="A35:B35"/>
    <mergeCell ref="A36:B36"/>
    <mergeCell ref="A26:F26"/>
    <mergeCell ref="G26:L26"/>
    <mergeCell ref="A51:F51"/>
    <mergeCell ref="N39:O39"/>
    <mergeCell ref="J39:L39"/>
    <mergeCell ref="G39:H39"/>
    <mergeCell ref="A16:B16"/>
    <mergeCell ref="A21:B21"/>
    <mergeCell ref="A22:B22"/>
    <mergeCell ref="A28:B28"/>
    <mergeCell ref="M26:O26"/>
    <mergeCell ref="A32:F32"/>
    <mergeCell ref="G32:L32"/>
    <mergeCell ref="M32:O32"/>
    <mergeCell ref="J24:M24"/>
    <mergeCell ref="A29:B29"/>
    <mergeCell ref="J30:M30"/>
    <mergeCell ref="J41:O41"/>
    <mergeCell ref="G19:L19"/>
    <mergeCell ref="A12:C12"/>
    <mergeCell ref="J17:M17"/>
    <mergeCell ref="A17:B17"/>
    <mergeCell ref="A13:B13"/>
    <mergeCell ref="A14:B14"/>
    <mergeCell ref="A15:B15"/>
    <mergeCell ref="A23:B23"/>
    <mergeCell ref="J40:L40"/>
    <mergeCell ref="G40:H40"/>
    <mergeCell ref="A39:E39"/>
    <mergeCell ref="A40:E40"/>
  </mergeCells>
  <phoneticPr fontId="5" type="noConversion"/>
  <printOptions horizontalCentered="1" verticalCentered="1"/>
  <pageMargins left="0.15000000000000002" right="0" top="0" bottom="0" header="0" footer="0"/>
  <ignoredErrors>
    <ignoredError sqref="J16" formulaRange="1"/>
  </ignoredErrors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Accomodation &amp; Meals Form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</dc:creator>
  <cp:lastModifiedBy>rui</cp:lastModifiedBy>
  <cp:lastPrinted>2015-02-17T14:41:07Z</cp:lastPrinted>
  <dcterms:created xsi:type="dcterms:W3CDTF">2013-09-13T13:28:04Z</dcterms:created>
  <dcterms:modified xsi:type="dcterms:W3CDTF">2015-02-23T10:30:10Z</dcterms:modified>
</cp:coreProperties>
</file>